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NOCTURNO" sheetId="1" r:id="rId1"/>
    <sheet name="NOCTURNO MOB" sheetId="2" r:id="rId2"/>
  </sheets>
  <calcPr calcId="152511"/>
</workbook>
</file>

<file path=xl/calcChain.xml><?xml version="1.0" encoding="utf-8"?>
<calcChain xmlns="http://schemas.openxmlformats.org/spreadsheetml/2006/main">
  <c r="F8" i="2" l="1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G7" i="2"/>
  <c r="F7" i="2"/>
  <c r="F9" i="1"/>
  <c r="G9" i="1" s="1"/>
  <c r="F10" i="1"/>
  <c r="G10" i="1"/>
  <c r="F11" i="1"/>
  <c r="G11" i="1" s="1"/>
  <c r="F12" i="1"/>
  <c r="G12" i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/>
  <c r="F19" i="1"/>
  <c r="G19" i="1" s="1"/>
  <c r="F20" i="1"/>
  <c r="G20" i="1"/>
  <c r="F21" i="1"/>
  <c r="G21" i="1" s="1"/>
  <c r="F22" i="1"/>
  <c r="G22" i="1"/>
  <c r="F23" i="1"/>
  <c r="G23" i="1" s="1"/>
  <c r="F24" i="1"/>
  <c r="G24" i="1"/>
  <c r="G8" i="1"/>
  <c r="F8" i="1"/>
  <c r="R8" i="2" l="1"/>
  <c r="R9" i="2"/>
  <c r="R10" i="2"/>
  <c r="R11" i="2"/>
  <c r="R12" i="2"/>
  <c r="R13" i="2"/>
  <c r="R14" i="2"/>
  <c r="R15" i="2"/>
  <c r="R16" i="2"/>
  <c r="R17" i="2"/>
  <c r="R18" i="2"/>
  <c r="R19" i="2"/>
  <c r="R7" i="2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8" i="1"/>
</calcChain>
</file>

<file path=xl/sharedStrings.xml><?xml version="1.0" encoding="utf-8"?>
<sst xmlns="http://schemas.openxmlformats.org/spreadsheetml/2006/main" count="262" uniqueCount="66">
  <si>
    <t>INSTITUTO TECNOLÓGICO DE ESTUDIOS SUPERIORES DE ZAMORA</t>
  </si>
  <si>
    <t>No.</t>
  </si>
  <si>
    <t>No. FACTURA</t>
  </si>
  <si>
    <t>COSTO DE ADQUISICIÓN SEGÚN FACTURA</t>
  </si>
  <si>
    <t>IMPORTE SEGÚN ESTADOS FINANCIEROS</t>
  </si>
  <si>
    <t>DESCRIPCIÓN</t>
  </si>
  <si>
    <t>MARCA</t>
  </si>
  <si>
    <t>No. SERIE</t>
  </si>
  <si>
    <t>ESTADO FÍSICO</t>
  </si>
  <si>
    <t>USO/DESUSO</t>
  </si>
  <si>
    <t xml:space="preserve">No. INVENTARIO </t>
  </si>
  <si>
    <t>NOMBRE Y PUESTO DEL RESGUARDANTE</t>
  </si>
  <si>
    <t>UBICACIÓN FÍSICA DEL BIEN</t>
  </si>
  <si>
    <t>No. CONTROL DE LA DIRECCIÓN DE PATRIMONIO</t>
  </si>
  <si>
    <t>VERIFICADO FÍSICAMENTE
SÍ/NO</t>
  </si>
  <si>
    <t>OBSERVACIONES</t>
  </si>
  <si>
    <t>SM</t>
  </si>
  <si>
    <t>SS</t>
  </si>
  <si>
    <t>BUENO</t>
  </si>
  <si>
    <t>USO</t>
  </si>
  <si>
    <t>ING. HUGO VICTORIANO MORA</t>
  </si>
  <si>
    <t>N/A</t>
  </si>
  <si>
    <t>S/S</t>
  </si>
  <si>
    <t>L.A.E. YULIANA GUZMÁN GUTIÉRREZ</t>
  </si>
  <si>
    <t xml:space="preserve">       ING.ARQ. JUAN CARLOS DÍAZ VILLANUEVA </t>
  </si>
  <si>
    <t xml:space="preserve"> </t>
  </si>
  <si>
    <t xml:space="preserve">    INVENTARIOS </t>
  </si>
  <si>
    <t xml:space="preserve">RECURSOS MATERIALES </t>
  </si>
  <si>
    <t>SUBDIRECCIÓN ACADÉMICA</t>
  </si>
  <si>
    <t xml:space="preserve">INVENTARIOS </t>
  </si>
  <si>
    <t>EDUCACIÓN NOCTURNA</t>
  </si>
  <si>
    <t xml:space="preserve">SILLA GIRATORIA </t>
  </si>
  <si>
    <t xml:space="preserve">SILLA DE VISITA </t>
  </si>
  <si>
    <t xml:space="preserve">ESCRITORIO PENINSULAR </t>
  </si>
  <si>
    <t>78 BUTACAS</t>
  </si>
  <si>
    <t>4 MESA PARA PROFESOR</t>
  </si>
  <si>
    <t>4 SILLAS PARA PROFESOR</t>
  </si>
  <si>
    <t>SALONES</t>
  </si>
  <si>
    <t xml:space="preserve">CENTRO DE INFORMACIÓN </t>
  </si>
  <si>
    <t>ARCHIVERO COLOR ARENA</t>
  </si>
  <si>
    <t>ARCHIVERO COLOR NEGRO</t>
  </si>
  <si>
    <t xml:space="preserve">4 AIRES AC. </t>
  </si>
  <si>
    <t xml:space="preserve">PASILLO </t>
  </si>
  <si>
    <t>COMPUTADORA</t>
  </si>
  <si>
    <t>DELL</t>
  </si>
  <si>
    <t>VIDEOPROYECTOR</t>
  </si>
  <si>
    <t>NOCTURNO</t>
  </si>
  <si>
    <t>DELL/HP</t>
  </si>
  <si>
    <t>NUEVA</t>
  </si>
  <si>
    <t>CN0NCDJI0CCC687VZFI8/CNC81922KC</t>
  </si>
  <si>
    <t>CN0NCDJI0CCC688PZ624/CNC819230J</t>
  </si>
  <si>
    <t>CN0NCDJI0CCC68B5ZR65/CNC8192302</t>
  </si>
  <si>
    <t>CN0NCDJI0CCC68B5ZA88/CNC81922ZP</t>
  </si>
  <si>
    <t>CN0NCDJI0CCC687VZCI8/CNC81922Z3</t>
  </si>
  <si>
    <t>CN0NCDJI0CCC688PZ608/CNC8192300</t>
  </si>
  <si>
    <t>CN0NCDJI0CCC687VZFI4/CNC81922ZY</t>
  </si>
  <si>
    <t>CN0NCDJI0CCC688IZV17/CNC81922Z6</t>
  </si>
  <si>
    <t>CN0NCDJ0CCC68B5ZR32/CNC81922ZQ</t>
  </si>
  <si>
    <t>CN0NCDJI0CCC68B5ZR33/CNC81922ZJ</t>
  </si>
  <si>
    <t>}</t>
  </si>
  <si>
    <t>INVENTARIO: USO Y CUSTODIA DEL MISMO, DICIEMBRE 2020</t>
  </si>
  <si>
    <t>CODIGO</t>
  </si>
  <si>
    <t>EPSON</t>
  </si>
  <si>
    <t>SN</t>
  </si>
  <si>
    <t>DEPRECIACION ANUAL</t>
  </si>
  <si>
    <t>VALOR DEPRECIACION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</si>
</sst>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3" xfId="0" applyFont="1" applyFill="1" applyBorder="1"/>
    <xf numFmtId="0" fontId="7" fillId="0" borderId="3" xfId="0" applyFont="1" applyFill="1" applyBorder="1" applyAlignment="1">
      <alignment horizontal="center"/>
    </xf>
    <xf numFmtId="4" fontId="7" fillId="0" borderId="3" xfId="0" applyNumberFormat="1" applyFont="1" applyFill="1" applyBorder="1"/>
    <xf numFmtId="0" fontId="7" fillId="0" borderId="4" xfId="0" applyFont="1" applyFill="1" applyBorder="1"/>
    <xf numFmtId="0" fontId="7" fillId="0" borderId="3" xfId="0" applyFont="1" applyFill="1" applyBorder="1" applyAlignment="1">
      <alignment horizontal="center" wrapText="1"/>
    </xf>
    <xf numFmtId="8" fontId="7" fillId="0" borderId="3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wrapText="1"/>
    </xf>
    <xf numFmtId="0" fontId="7" fillId="0" borderId="6" xfId="0" applyFont="1" applyFill="1" applyBorder="1" applyAlignment="1">
      <alignment horizontal="center"/>
    </xf>
    <xf numFmtId="0" fontId="7" fillId="0" borderId="4" xfId="0" applyFont="1" applyFill="1" applyBorder="1" applyAlignment="1">
      <alignment wrapText="1"/>
    </xf>
    <xf numFmtId="0" fontId="7" fillId="0" borderId="6" xfId="0" applyFont="1" applyFill="1" applyBorder="1" applyAlignment="1">
      <alignment horizontal="center" vertical="center"/>
    </xf>
    <xf numFmtId="4" fontId="7" fillId="0" borderId="4" xfId="0" applyNumberFormat="1" applyFont="1" applyFill="1" applyBorder="1"/>
    <xf numFmtId="0" fontId="7" fillId="0" borderId="4" xfId="0" applyFont="1" applyFill="1" applyBorder="1" applyAlignment="1">
      <alignment horizontal="center" wrapText="1"/>
    </xf>
    <xf numFmtId="8" fontId="7" fillId="0" borderId="4" xfId="0" applyNumberFormat="1" applyFont="1" applyFill="1" applyBorder="1"/>
    <xf numFmtId="0" fontId="7" fillId="0" borderId="4" xfId="0" applyFont="1" applyFill="1" applyBorder="1" applyAlignment="1">
      <alignment vertical="center"/>
    </xf>
    <xf numFmtId="0" fontId="8" fillId="0" borderId="4" xfId="0" applyFont="1" applyFill="1" applyBorder="1"/>
    <xf numFmtId="0" fontId="8" fillId="0" borderId="4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29</xdr:row>
      <xdr:rowOff>0</xdr:rowOff>
    </xdr:from>
    <xdr:to>
      <xdr:col>10</xdr:col>
      <xdr:colOff>390525</xdr:colOff>
      <xdr:row>29</xdr:row>
      <xdr:rowOff>9525</xdr:rowOff>
    </xdr:to>
    <xdr:cxnSp macro="">
      <xdr:nvCxnSpPr>
        <xdr:cNvPr id="5" name="2 Conector recto"/>
        <xdr:cNvCxnSpPr/>
      </xdr:nvCxnSpPr>
      <xdr:spPr>
        <a:xfrm>
          <a:off x="4448175" y="7667625"/>
          <a:ext cx="22479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1266825</xdr:colOff>
      <xdr:row>28</xdr:row>
      <xdr:rowOff>180975</xdr:rowOff>
    </xdr:from>
    <xdr:to>
      <xdr:col>18</xdr:col>
      <xdr:colOff>390525</xdr:colOff>
      <xdr:row>28</xdr:row>
      <xdr:rowOff>180975</xdr:rowOff>
    </xdr:to>
    <xdr:cxnSp macro="">
      <xdr:nvCxnSpPr>
        <xdr:cNvPr id="6" name="3 Conector recto"/>
        <xdr:cNvCxnSpPr/>
      </xdr:nvCxnSpPr>
      <xdr:spPr>
        <a:xfrm>
          <a:off x="8582025" y="7658100"/>
          <a:ext cx="1685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15875</xdr:colOff>
      <xdr:row>29</xdr:row>
      <xdr:rowOff>0</xdr:rowOff>
    </xdr:from>
    <xdr:to>
      <xdr:col>4</xdr:col>
      <xdr:colOff>19050</xdr:colOff>
      <xdr:row>29</xdr:row>
      <xdr:rowOff>0</xdr:rowOff>
    </xdr:to>
    <xdr:cxnSp macro="">
      <xdr:nvCxnSpPr>
        <xdr:cNvPr id="7" name="8 Conector recto"/>
        <xdr:cNvCxnSpPr/>
      </xdr:nvCxnSpPr>
      <xdr:spPr>
        <a:xfrm>
          <a:off x="625475" y="5667375"/>
          <a:ext cx="1831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130175</xdr:colOff>
      <xdr:row>24</xdr:row>
      <xdr:rowOff>0</xdr:rowOff>
    </xdr:from>
    <xdr:to>
      <xdr:col>11</xdr:col>
      <xdr:colOff>57150</xdr:colOff>
      <xdr:row>24</xdr:row>
      <xdr:rowOff>1</xdr:rowOff>
    </xdr:to>
    <xdr:cxnSp macro="">
      <xdr:nvCxnSpPr>
        <xdr:cNvPr id="2" name="2 Conector recto"/>
        <xdr:cNvCxnSpPr/>
      </xdr:nvCxnSpPr>
      <xdr:spPr>
        <a:xfrm flipV="1">
          <a:off x="4702175" y="6381750"/>
          <a:ext cx="22129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1133475</xdr:colOff>
      <xdr:row>24</xdr:row>
      <xdr:rowOff>0</xdr:rowOff>
    </xdr:from>
    <xdr:to>
      <xdr:col>18</xdr:col>
      <xdr:colOff>600075</xdr:colOff>
      <xdr:row>24</xdr:row>
      <xdr:rowOff>0</xdr:rowOff>
    </xdr:to>
    <xdr:cxnSp macro="">
      <xdr:nvCxnSpPr>
        <xdr:cNvPr id="3" name="3 Conector recto"/>
        <xdr:cNvCxnSpPr/>
      </xdr:nvCxnSpPr>
      <xdr:spPr>
        <a:xfrm>
          <a:off x="9486900" y="6381750"/>
          <a:ext cx="1885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758825</xdr:colOff>
      <xdr:row>24</xdr:row>
      <xdr:rowOff>0</xdr:rowOff>
    </xdr:from>
    <xdr:to>
      <xdr:col>3</xdr:col>
      <xdr:colOff>352425</xdr:colOff>
      <xdr:row>24</xdr:row>
      <xdr:rowOff>0</xdr:rowOff>
    </xdr:to>
    <xdr:cxnSp macro="">
      <xdr:nvCxnSpPr>
        <xdr:cNvPr id="4" name="8 Conector recto"/>
        <xdr:cNvCxnSpPr/>
      </xdr:nvCxnSpPr>
      <xdr:spPr>
        <a:xfrm>
          <a:off x="758825" y="6381750"/>
          <a:ext cx="187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32"/>
  <sheetViews>
    <sheetView topLeftCell="A9" workbookViewId="0">
      <selection activeCell="F9" sqref="F9"/>
    </sheetView>
  </sheetViews>
  <sheetFormatPr baseColWidth="10" defaultColWidth="9.140625" defaultRowHeight="15" x14ac:dyDescent="0.25"/>
  <cols>
    <col min="8" max="8" width="19.85546875" customWidth="1"/>
    <col min="9" max="9" width="7.7109375" customWidth="1"/>
    <col min="10" max="10" width="21.28515625" customWidth="1"/>
    <col min="11" max="11" width="7.7109375" customWidth="1"/>
    <col min="12" max="12" width="7.42578125" customWidth="1"/>
    <col min="13" max="13" width="0" hidden="1" customWidth="1"/>
    <col min="14" max="14" width="24.85546875" customWidth="1"/>
    <col min="15" max="15" width="13.5703125" customWidth="1"/>
    <col min="16" max="17" width="0" hidden="1" customWidth="1"/>
    <col min="19" max="19" width="23.85546875" customWidth="1"/>
  </cols>
  <sheetData>
    <row r="3" spans="2:19" ht="15.75" x14ac:dyDescent="0.25">
      <c r="B3" s="28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2:19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19" x14ac:dyDescent="0.25">
      <c r="B5" s="29" t="s">
        <v>60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2:19" ht="15.75" thickBot="1" x14ac:dyDescent="0.3">
      <c r="B6" s="2"/>
      <c r="C6" s="2"/>
      <c r="D6" s="2"/>
      <c r="E6" s="2"/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19" ht="84.75" thickBot="1" x14ac:dyDescent="0.3">
      <c r="B7" s="4" t="s">
        <v>1</v>
      </c>
      <c r="C7" s="4" t="s">
        <v>2</v>
      </c>
      <c r="D7" s="4" t="s">
        <v>3</v>
      </c>
      <c r="E7" s="4" t="s">
        <v>4</v>
      </c>
      <c r="F7" s="4" t="s">
        <v>64</v>
      </c>
      <c r="G7" s="4" t="s">
        <v>65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4" t="s">
        <v>12</v>
      </c>
      <c r="P7" s="4" t="s">
        <v>13</v>
      </c>
      <c r="Q7" s="5" t="s">
        <v>14</v>
      </c>
      <c r="R7" s="5" t="s">
        <v>61</v>
      </c>
      <c r="S7" s="4" t="s">
        <v>15</v>
      </c>
    </row>
    <row r="8" spans="2:19" x14ac:dyDescent="0.25">
      <c r="B8" s="8">
        <v>1</v>
      </c>
      <c r="C8" s="9"/>
      <c r="D8" s="10"/>
      <c r="E8" s="10"/>
      <c r="F8" s="10">
        <f>E8*0.33</f>
        <v>0</v>
      </c>
      <c r="G8" s="10">
        <f>E8-F8</f>
        <v>0</v>
      </c>
      <c r="H8" s="8" t="s">
        <v>43</v>
      </c>
      <c r="I8" s="8" t="s">
        <v>44</v>
      </c>
      <c r="J8" s="8" t="s">
        <v>17</v>
      </c>
      <c r="K8" s="8" t="s">
        <v>18</v>
      </c>
      <c r="L8" s="8" t="s">
        <v>19</v>
      </c>
      <c r="M8" s="8"/>
      <c r="N8" s="11" t="s">
        <v>20</v>
      </c>
      <c r="O8" s="12" t="s">
        <v>46</v>
      </c>
      <c r="P8" s="13" t="s">
        <v>21</v>
      </c>
      <c r="Q8" s="14"/>
      <c r="R8" s="14" t="str">
        <f>CONCATENATE("*",H8,I8,J8,O8,"*")</f>
        <v>*COMPUTADORADELLSSNOCTURNO*</v>
      </c>
      <c r="S8" s="15"/>
    </row>
    <row r="9" spans="2:19" x14ac:dyDescent="0.25">
      <c r="B9" s="11">
        <v>2</v>
      </c>
      <c r="C9" s="9"/>
      <c r="D9" s="10"/>
      <c r="E9" s="10"/>
      <c r="F9" s="10">
        <f t="shared" ref="F9:F24" si="0">E9*0.33</f>
        <v>0</v>
      </c>
      <c r="G9" s="10">
        <f t="shared" ref="G9:G24" si="1">E9-F9</f>
        <v>0</v>
      </c>
      <c r="H9" s="11" t="s">
        <v>43</v>
      </c>
      <c r="I9" s="8" t="s">
        <v>44</v>
      </c>
      <c r="J9" s="11" t="s">
        <v>22</v>
      </c>
      <c r="K9" s="11" t="s">
        <v>18</v>
      </c>
      <c r="L9" s="11" t="s">
        <v>19</v>
      </c>
      <c r="M9" s="8"/>
      <c r="N9" s="11" t="s">
        <v>20</v>
      </c>
      <c r="O9" s="12" t="s">
        <v>46</v>
      </c>
      <c r="P9" s="13" t="s">
        <v>21</v>
      </c>
      <c r="Q9" s="16"/>
      <c r="R9" s="14" t="str">
        <f t="shared" ref="R9:R23" si="2">CONCATENATE("*",H9,I9,J9,O9,"*")</f>
        <v>*COMPUTADORADELLS/SNOCTURNO*</v>
      </c>
      <c r="S9" s="17"/>
    </row>
    <row r="10" spans="2:19" x14ac:dyDescent="0.25">
      <c r="B10" s="8">
        <v>3</v>
      </c>
      <c r="C10" s="9"/>
      <c r="D10" s="10"/>
      <c r="E10" s="10"/>
      <c r="F10" s="10">
        <f t="shared" si="0"/>
        <v>0</v>
      </c>
      <c r="G10" s="10">
        <f t="shared" si="1"/>
        <v>0</v>
      </c>
      <c r="H10" s="11" t="s">
        <v>45</v>
      </c>
      <c r="I10" s="8" t="s">
        <v>62</v>
      </c>
      <c r="J10" s="11" t="s">
        <v>63</v>
      </c>
      <c r="K10" s="11" t="s">
        <v>18</v>
      </c>
      <c r="L10" s="11" t="s">
        <v>19</v>
      </c>
      <c r="M10" s="8"/>
      <c r="N10" s="11" t="s">
        <v>20</v>
      </c>
      <c r="O10" s="12" t="s">
        <v>46</v>
      </c>
      <c r="P10" s="13" t="s">
        <v>21</v>
      </c>
      <c r="Q10" s="18"/>
      <c r="R10" s="14" t="str">
        <f t="shared" si="2"/>
        <v>*VIDEOPROYECTOREPSONSNNOCTURNO*</v>
      </c>
      <c r="S10" s="17"/>
    </row>
    <row r="11" spans="2:19" x14ac:dyDescent="0.25">
      <c r="B11" s="11">
        <v>4</v>
      </c>
      <c r="C11" s="9"/>
      <c r="D11" s="10"/>
      <c r="E11" s="10"/>
      <c r="F11" s="10">
        <f t="shared" si="0"/>
        <v>0</v>
      </c>
      <c r="G11" s="10">
        <f t="shared" si="1"/>
        <v>0</v>
      </c>
      <c r="H11" s="11" t="s">
        <v>45</v>
      </c>
      <c r="I11" s="8" t="s">
        <v>62</v>
      </c>
      <c r="J11" s="11" t="s">
        <v>63</v>
      </c>
      <c r="K11" s="11" t="s">
        <v>18</v>
      </c>
      <c r="L11" s="11" t="s">
        <v>19</v>
      </c>
      <c r="M11" s="8"/>
      <c r="N11" s="11" t="s">
        <v>20</v>
      </c>
      <c r="O11" s="12" t="s">
        <v>46</v>
      </c>
      <c r="P11" s="13" t="s">
        <v>21</v>
      </c>
      <c r="Q11" s="18"/>
      <c r="R11" s="14" t="str">
        <f t="shared" si="2"/>
        <v>*VIDEOPROYECTOREPSONSNNOCTURNO*</v>
      </c>
      <c r="S11" s="17"/>
    </row>
    <row r="12" spans="2:19" x14ac:dyDescent="0.25">
      <c r="B12" s="8">
        <v>5</v>
      </c>
      <c r="C12" s="11"/>
      <c r="D12" s="19"/>
      <c r="E12" s="19"/>
      <c r="F12" s="10">
        <f t="shared" si="0"/>
        <v>0</v>
      </c>
      <c r="G12" s="10">
        <f t="shared" si="1"/>
        <v>0</v>
      </c>
      <c r="H12" s="11" t="s">
        <v>45</v>
      </c>
      <c r="I12" s="11" t="s">
        <v>62</v>
      </c>
      <c r="J12" s="11" t="s">
        <v>63</v>
      </c>
      <c r="K12" s="11" t="s">
        <v>18</v>
      </c>
      <c r="L12" s="11" t="s">
        <v>19</v>
      </c>
      <c r="M12" s="11"/>
      <c r="N12" s="11" t="s">
        <v>20</v>
      </c>
      <c r="O12" s="12" t="s">
        <v>46</v>
      </c>
      <c r="P12" s="21"/>
      <c r="Q12" s="22"/>
      <c r="R12" s="14" t="str">
        <f t="shared" si="2"/>
        <v>*VIDEOPROYECTOREPSONSNNOCTURNO*</v>
      </c>
      <c r="S12" s="20"/>
    </row>
    <row r="13" spans="2:19" x14ac:dyDescent="0.25">
      <c r="B13" s="11">
        <v>6</v>
      </c>
      <c r="C13" s="23"/>
      <c r="D13" s="23"/>
      <c r="E13" s="23"/>
      <c r="F13" s="10">
        <f t="shared" si="0"/>
        <v>0</v>
      </c>
      <c r="G13" s="10">
        <f t="shared" si="1"/>
        <v>0</v>
      </c>
      <c r="H13" s="11" t="s">
        <v>45</v>
      </c>
      <c r="I13" s="23" t="s">
        <v>62</v>
      </c>
      <c r="J13" s="23" t="s">
        <v>63</v>
      </c>
      <c r="K13" s="11" t="s">
        <v>18</v>
      </c>
      <c r="L13" s="11" t="s">
        <v>19</v>
      </c>
      <c r="M13" s="23"/>
      <c r="N13" s="11" t="s">
        <v>20</v>
      </c>
      <c r="O13" s="12" t="s">
        <v>46</v>
      </c>
      <c r="P13" s="23"/>
      <c r="Q13" s="23"/>
      <c r="R13" s="14" t="str">
        <f t="shared" si="2"/>
        <v>*VIDEOPROYECTOREPSONSNNOCTURNO*</v>
      </c>
      <c r="S13" s="23"/>
    </row>
    <row r="14" spans="2:19" ht="24.75" x14ac:dyDescent="0.25">
      <c r="B14" s="11">
        <v>7</v>
      </c>
      <c r="C14" s="23"/>
      <c r="D14" s="23">
        <v>20300</v>
      </c>
      <c r="E14" s="23">
        <v>20300</v>
      </c>
      <c r="F14" s="10">
        <f t="shared" si="0"/>
        <v>6699</v>
      </c>
      <c r="G14" s="10">
        <f t="shared" si="1"/>
        <v>13601</v>
      </c>
      <c r="H14" s="11" t="s">
        <v>43</v>
      </c>
      <c r="I14" s="23" t="s">
        <v>47</v>
      </c>
      <c r="J14" s="27" t="s">
        <v>49</v>
      </c>
      <c r="K14" s="23" t="s">
        <v>48</v>
      </c>
      <c r="L14" s="11" t="s">
        <v>19</v>
      </c>
      <c r="M14" s="23"/>
      <c r="N14" s="11" t="s">
        <v>20</v>
      </c>
      <c r="O14" s="12" t="s">
        <v>46</v>
      </c>
      <c r="P14" s="23"/>
      <c r="Q14" s="23"/>
      <c r="R14" s="14" t="str">
        <f t="shared" si="2"/>
        <v>*COMPUTADORADELL/HPCN0NCDJI0CCC687VZFI8/CNC81922KCNOCTURNO*</v>
      </c>
      <c r="S14" s="23"/>
    </row>
    <row r="15" spans="2:19" ht="24.75" x14ac:dyDescent="0.25">
      <c r="B15" s="11">
        <v>8</v>
      </c>
      <c r="C15" s="23"/>
      <c r="D15" s="23">
        <v>20300</v>
      </c>
      <c r="E15" s="23">
        <v>20300</v>
      </c>
      <c r="F15" s="10">
        <f t="shared" si="0"/>
        <v>6699</v>
      </c>
      <c r="G15" s="10">
        <f t="shared" si="1"/>
        <v>13601</v>
      </c>
      <c r="H15" s="11" t="s">
        <v>43</v>
      </c>
      <c r="I15" s="23" t="s">
        <v>47</v>
      </c>
      <c r="J15" s="27" t="s">
        <v>50</v>
      </c>
      <c r="K15" s="23" t="s">
        <v>48</v>
      </c>
      <c r="L15" s="11" t="s">
        <v>19</v>
      </c>
      <c r="M15" s="23"/>
      <c r="N15" s="11" t="s">
        <v>20</v>
      </c>
      <c r="O15" s="12" t="s">
        <v>46</v>
      </c>
      <c r="P15" s="23"/>
      <c r="Q15" s="23"/>
      <c r="R15" s="14" t="str">
        <f t="shared" si="2"/>
        <v>*COMPUTADORADELL/HPCN0NCDJI0CCC688PZ624/CNC819230JNOCTURNO*</v>
      </c>
      <c r="S15" s="23"/>
    </row>
    <row r="16" spans="2:19" ht="24.75" x14ac:dyDescent="0.25">
      <c r="B16" s="11">
        <v>9</v>
      </c>
      <c r="C16" s="23"/>
      <c r="D16" s="23">
        <v>20300</v>
      </c>
      <c r="E16" s="23">
        <v>20300</v>
      </c>
      <c r="F16" s="10">
        <f t="shared" si="0"/>
        <v>6699</v>
      </c>
      <c r="G16" s="10">
        <f t="shared" si="1"/>
        <v>13601</v>
      </c>
      <c r="H16" s="11" t="s">
        <v>43</v>
      </c>
      <c r="I16" s="23" t="s">
        <v>47</v>
      </c>
      <c r="J16" s="27" t="s">
        <v>51</v>
      </c>
      <c r="K16" s="23" t="s">
        <v>48</v>
      </c>
      <c r="L16" s="11" t="s">
        <v>19</v>
      </c>
      <c r="M16" s="23"/>
      <c r="N16" s="11" t="s">
        <v>20</v>
      </c>
      <c r="O16" s="12" t="s">
        <v>46</v>
      </c>
      <c r="P16" s="23"/>
      <c r="Q16" s="23"/>
      <c r="R16" s="14" t="str">
        <f t="shared" si="2"/>
        <v>*COMPUTADORADELL/HPCN0NCDJI0CCC68B5ZR65/CNC8192302NOCTURNO*</v>
      </c>
      <c r="S16" s="23"/>
    </row>
    <row r="17" spans="2:21" ht="24.75" x14ac:dyDescent="0.25">
      <c r="B17" s="11">
        <v>10</v>
      </c>
      <c r="C17" s="23"/>
      <c r="D17" s="23">
        <v>20300</v>
      </c>
      <c r="E17" s="23">
        <v>20300</v>
      </c>
      <c r="F17" s="10">
        <f t="shared" si="0"/>
        <v>6699</v>
      </c>
      <c r="G17" s="10">
        <f t="shared" si="1"/>
        <v>13601</v>
      </c>
      <c r="H17" s="11" t="s">
        <v>43</v>
      </c>
      <c r="I17" s="23" t="s">
        <v>47</v>
      </c>
      <c r="J17" s="27" t="s">
        <v>52</v>
      </c>
      <c r="K17" s="23" t="s">
        <v>48</v>
      </c>
      <c r="L17" s="11" t="s">
        <v>19</v>
      </c>
      <c r="M17" s="23"/>
      <c r="N17" s="11" t="s">
        <v>20</v>
      </c>
      <c r="O17" s="12" t="s">
        <v>46</v>
      </c>
      <c r="P17" s="23"/>
      <c r="Q17" s="23"/>
      <c r="R17" s="14" t="str">
        <f t="shared" si="2"/>
        <v>*COMPUTADORADELL/HPCN0NCDJI0CCC68B5ZA88/CNC81922ZPNOCTURNO*</v>
      </c>
      <c r="S17" s="23"/>
    </row>
    <row r="18" spans="2:21" ht="24.75" x14ac:dyDescent="0.25">
      <c r="B18" s="11">
        <v>11</v>
      </c>
      <c r="C18" s="23"/>
      <c r="D18" s="23">
        <v>20300</v>
      </c>
      <c r="E18" s="23">
        <v>20300</v>
      </c>
      <c r="F18" s="10">
        <f t="shared" si="0"/>
        <v>6699</v>
      </c>
      <c r="G18" s="10">
        <f t="shared" si="1"/>
        <v>13601</v>
      </c>
      <c r="H18" s="11" t="s">
        <v>43</v>
      </c>
      <c r="I18" s="23" t="s">
        <v>47</v>
      </c>
      <c r="J18" s="27" t="s">
        <v>53</v>
      </c>
      <c r="K18" s="23" t="s">
        <v>48</v>
      </c>
      <c r="L18" s="11" t="s">
        <v>59</v>
      </c>
      <c r="M18" s="23"/>
      <c r="N18" s="11" t="s">
        <v>20</v>
      </c>
      <c r="O18" s="12" t="s">
        <v>46</v>
      </c>
      <c r="P18" s="23"/>
      <c r="Q18" s="23"/>
      <c r="R18" s="14" t="str">
        <f t="shared" si="2"/>
        <v>*COMPUTADORADELL/HPCN0NCDJI0CCC687VZCI8/CNC81922Z3NOCTURNO*</v>
      </c>
      <c r="S18" s="23"/>
      <c r="U18">
        <v>11.36</v>
      </c>
    </row>
    <row r="19" spans="2:21" ht="24.75" x14ac:dyDescent="0.25">
      <c r="B19" s="11">
        <v>12</v>
      </c>
      <c r="C19" s="23"/>
      <c r="D19" s="23">
        <v>20300</v>
      </c>
      <c r="E19" s="23">
        <v>20300</v>
      </c>
      <c r="F19" s="10">
        <f t="shared" si="0"/>
        <v>6699</v>
      </c>
      <c r="G19" s="10">
        <f t="shared" si="1"/>
        <v>13601</v>
      </c>
      <c r="H19" s="11" t="s">
        <v>43</v>
      </c>
      <c r="I19" s="23" t="s">
        <v>47</v>
      </c>
      <c r="J19" s="27" t="s">
        <v>54</v>
      </c>
      <c r="K19" s="23" t="s">
        <v>48</v>
      </c>
      <c r="L19" s="11" t="s">
        <v>19</v>
      </c>
      <c r="M19" s="23"/>
      <c r="N19" s="11" t="s">
        <v>20</v>
      </c>
      <c r="O19" s="12" t="s">
        <v>46</v>
      </c>
      <c r="P19" s="23"/>
      <c r="Q19" s="23"/>
      <c r="R19" s="14" t="str">
        <f t="shared" si="2"/>
        <v>*COMPUTADORADELL/HPCN0NCDJI0CCC688PZ608/CNC8192300NOCTURNO*</v>
      </c>
      <c r="S19" s="23"/>
    </row>
    <row r="20" spans="2:21" ht="24.75" x14ac:dyDescent="0.25">
      <c r="B20" s="11">
        <v>13</v>
      </c>
      <c r="C20" s="23"/>
      <c r="D20" s="23">
        <v>20300</v>
      </c>
      <c r="E20" s="23">
        <v>20300</v>
      </c>
      <c r="F20" s="10">
        <f t="shared" si="0"/>
        <v>6699</v>
      </c>
      <c r="G20" s="10">
        <f t="shared" si="1"/>
        <v>13601</v>
      </c>
      <c r="H20" s="11" t="s">
        <v>43</v>
      </c>
      <c r="I20" s="23" t="s">
        <v>47</v>
      </c>
      <c r="J20" s="27" t="s">
        <v>55</v>
      </c>
      <c r="K20" s="23" t="s">
        <v>48</v>
      </c>
      <c r="L20" s="11" t="s">
        <v>19</v>
      </c>
      <c r="M20" s="23"/>
      <c r="N20" s="11" t="s">
        <v>20</v>
      </c>
      <c r="O20" s="12" t="s">
        <v>46</v>
      </c>
      <c r="P20" s="23"/>
      <c r="Q20" s="23"/>
      <c r="R20" s="14" t="str">
        <f t="shared" si="2"/>
        <v>*COMPUTADORADELL/HPCN0NCDJI0CCC687VZFI4/CNC81922ZYNOCTURNO*</v>
      </c>
      <c r="S20" s="23"/>
    </row>
    <row r="21" spans="2:21" ht="24.75" x14ac:dyDescent="0.25">
      <c r="B21" s="11">
        <v>14</v>
      </c>
      <c r="C21" s="23"/>
      <c r="D21" s="23">
        <v>20300</v>
      </c>
      <c r="E21" s="23">
        <v>20300</v>
      </c>
      <c r="F21" s="10">
        <f t="shared" si="0"/>
        <v>6699</v>
      </c>
      <c r="G21" s="10">
        <f t="shared" si="1"/>
        <v>13601</v>
      </c>
      <c r="H21" s="11" t="s">
        <v>43</v>
      </c>
      <c r="I21" s="23" t="s">
        <v>47</v>
      </c>
      <c r="J21" s="27" t="s">
        <v>56</v>
      </c>
      <c r="K21" s="23" t="s">
        <v>48</v>
      </c>
      <c r="L21" s="11" t="s">
        <v>19</v>
      </c>
      <c r="M21" s="23"/>
      <c r="N21" s="11" t="s">
        <v>20</v>
      </c>
      <c r="O21" s="12" t="s">
        <v>46</v>
      </c>
      <c r="P21" s="23"/>
      <c r="Q21" s="23"/>
      <c r="R21" s="14" t="str">
        <f t="shared" si="2"/>
        <v>*COMPUTADORADELL/HPCN0NCDJI0CCC688IZV17/CNC81922Z6NOCTURNO*</v>
      </c>
      <c r="S21" s="23"/>
    </row>
    <row r="22" spans="2:21" ht="24.75" x14ac:dyDescent="0.25">
      <c r="B22" s="11">
        <v>15</v>
      </c>
      <c r="C22" s="23"/>
      <c r="D22" s="23">
        <v>20300</v>
      </c>
      <c r="E22" s="23">
        <v>20300</v>
      </c>
      <c r="F22" s="10">
        <f t="shared" si="0"/>
        <v>6699</v>
      </c>
      <c r="G22" s="10">
        <f t="shared" si="1"/>
        <v>13601</v>
      </c>
      <c r="H22" s="11" t="s">
        <v>43</v>
      </c>
      <c r="I22" s="23" t="s">
        <v>47</v>
      </c>
      <c r="J22" s="27" t="s">
        <v>57</v>
      </c>
      <c r="K22" s="23" t="s">
        <v>48</v>
      </c>
      <c r="L22" s="11" t="s">
        <v>19</v>
      </c>
      <c r="M22" s="23"/>
      <c r="N22" s="11" t="s">
        <v>20</v>
      </c>
      <c r="O22" s="12" t="s">
        <v>46</v>
      </c>
      <c r="P22" s="23"/>
      <c r="Q22" s="23"/>
      <c r="R22" s="14" t="str">
        <f t="shared" si="2"/>
        <v>*COMPUTADORADELL/HPCN0NCDJ0CCC68B5ZR32/CNC81922ZQNOCTURNO*</v>
      </c>
      <c r="S22" s="23"/>
    </row>
    <row r="23" spans="2:21" ht="24.75" x14ac:dyDescent="0.25">
      <c r="B23" s="11">
        <v>16</v>
      </c>
      <c r="C23" s="23"/>
      <c r="D23" s="23">
        <v>20300</v>
      </c>
      <c r="E23" s="23">
        <v>20300</v>
      </c>
      <c r="F23" s="10">
        <f t="shared" si="0"/>
        <v>6699</v>
      </c>
      <c r="G23" s="10">
        <f t="shared" si="1"/>
        <v>13601</v>
      </c>
      <c r="H23" s="11" t="s">
        <v>43</v>
      </c>
      <c r="I23" s="23" t="s">
        <v>47</v>
      </c>
      <c r="J23" s="27" t="s">
        <v>58</v>
      </c>
      <c r="K23" s="23" t="s">
        <v>48</v>
      </c>
      <c r="L23" s="11" t="s">
        <v>19</v>
      </c>
      <c r="M23" s="23"/>
      <c r="N23" s="11" t="s">
        <v>20</v>
      </c>
      <c r="O23" s="12" t="s">
        <v>46</v>
      </c>
      <c r="P23" s="23"/>
      <c r="Q23" s="23"/>
      <c r="R23" s="14" t="str">
        <f t="shared" si="2"/>
        <v>*COMPUTADORADELL/HPCN0NCDJI0CCC68B5ZR33/CNC81922ZJNOCTURNO*</v>
      </c>
      <c r="S23" s="23"/>
    </row>
    <row r="24" spans="2:21" x14ac:dyDescent="0.25">
      <c r="B24" s="25"/>
      <c r="C24" s="3"/>
      <c r="D24" s="3"/>
      <c r="E24" s="3"/>
      <c r="F24" s="10">
        <f t="shared" si="0"/>
        <v>0</v>
      </c>
      <c r="G24" s="10">
        <f t="shared" si="1"/>
        <v>0</v>
      </c>
      <c r="H24" s="25"/>
      <c r="I24" s="3"/>
      <c r="J24" s="3"/>
      <c r="K24" s="3"/>
      <c r="L24" s="3"/>
      <c r="M24" s="3"/>
      <c r="N24" s="25"/>
      <c r="O24" s="26"/>
      <c r="P24" s="3"/>
      <c r="Q24" s="3"/>
      <c r="R24" s="3"/>
      <c r="S24" s="3"/>
    </row>
    <row r="30" spans="2:21" x14ac:dyDescent="0.25">
      <c r="B30" s="6" t="s">
        <v>23</v>
      </c>
      <c r="C30" s="6"/>
      <c r="D30" s="6"/>
      <c r="E30" s="6"/>
      <c r="F30" s="6"/>
      <c r="G30" s="6"/>
      <c r="H30" s="6"/>
      <c r="I30" s="6" t="s">
        <v>24</v>
      </c>
      <c r="J30" s="6"/>
      <c r="K30" s="6"/>
      <c r="L30" s="6"/>
      <c r="M30" s="6"/>
      <c r="N30" s="6"/>
      <c r="O30" s="7" t="s">
        <v>20</v>
      </c>
      <c r="P30" s="6"/>
      <c r="Q30" s="6"/>
      <c r="R30" s="6"/>
      <c r="S30" s="6"/>
    </row>
    <row r="31" spans="2:21" x14ac:dyDescent="0.25">
      <c r="B31" s="6" t="s">
        <v>25</v>
      </c>
      <c r="C31" s="6" t="s">
        <v>26</v>
      </c>
      <c r="D31" s="6"/>
      <c r="E31" s="6"/>
      <c r="F31" s="6"/>
      <c r="G31" s="6"/>
      <c r="H31" s="6"/>
      <c r="I31" s="6"/>
      <c r="J31" s="6" t="s">
        <v>27</v>
      </c>
      <c r="K31" s="6"/>
      <c r="L31" s="6"/>
      <c r="M31" s="6"/>
      <c r="N31" s="6"/>
      <c r="O31" s="7" t="s">
        <v>28</v>
      </c>
      <c r="P31" s="6"/>
      <c r="Q31" s="6"/>
      <c r="R31" s="6"/>
      <c r="S31" s="6"/>
    </row>
    <row r="32" spans="2:2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</sheetData>
  <mergeCells count="2">
    <mergeCell ref="B3:S3"/>
    <mergeCell ref="B5:S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6"/>
  <sheetViews>
    <sheetView tabSelected="1" topLeftCell="A7" workbookViewId="0">
      <selection activeCell="F7" sqref="F7:G19"/>
    </sheetView>
  </sheetViews>
  <sheetFormatPr baseColWidth="10" defaultRowHeight="15" x14ac:dyDescent="0.25"/>
  <cols>
    <col min="8" max="8" width="22.28515625" customWidth="1"/>
    <col min="12" max="12" width="8" customWidth="1"/>
    <col min="13" max="13" width="0" hidden="1" customWidth="1"/>
    <col min="14" max="14" width="24.85546875" customWidth="1"/>
    <col min="15" max="15" width="13" customWidth="1"/>
    <col min="16" max="17" width="0" hidden="1" customWidth="1"/>
  </cols>
  <sheetData>
    <row r="2" spans="2:19" ht="15.75" x14ac:dyDescent="0.25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2:19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19" x14ac:dyDescent="0.25">
      <c r="B4" s="29" t="s">
        <v>60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2:19" ht="15.75" thickBot="1" x14ac:dyDescent="0.3"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ht="48.75" thickBot="1" x14ac:dyDescent="0.3">
      <c r="B6" s="4" t="s">
        <v>1</v>
      </c>
      <c r="C6" s="4" t="s">
        <v>2</v>
      </c>
      <c r="D6" s="4" t="s">
        <v>3</v>
      </c>
      <c r="E6" s="4" t="s">
        <v>4</v>
      </c>
      <c r="F6" s="4" t="s">
        <v>64</v>
      </c>
      <c r="G6" s="4" t="s">
        <v>65</v>
      </c>
      <c r="H6" s="4" t="s">
        <v>5</v>
      </c>
      <c r="I6" s="4" t="s">
        <v>6</v>
      </c>
      <c r="J6" s="4" t="s">
        <v>7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13</v>
      </c>
      <c r="Q6" s="5" t="s">
        <v>14</v>
      </c>
      <c r="R6" s="5" t="s">
        <v>61</v>
      </c>
      <c r="S6" s="4" t="s">
        <v>15</v>
      </c>
    </row>
    <row r="7" spans="2:19" ht="26.25" x14ac:dyDescent="0.25">
      <c r="B7" s="8">
        <v>1</v>
      </c>
      <c r="C7" s="9"/>
      <c r="D7" s="10"/>
      <c r="E7" s="10"/>
      <c r="F7" s="10">
        <f>E7*0.1</f>
        <v>0</v>
      </c>
      <c r="G7" s="10">
        <f>E7-F7</f>
        <v>0</v>
      </c>
      <c r="H7" s="8" t="s">
        <v>31</v>
      </c>
      <c r="I7" s="8" t="s">
        <v>16</v>
      </c>
      <c r="J7" s="8" t="s">
        <v>17</v>
      </c>
      <c r="K7" s="8" t="s">
        <v>18</v>
      </c>
      <c r="L7" s="8" t="s">
        <v>19</v>
      </c>
      <c r="M7" s="8"/>
      <c r="N7" s="11" t="s">
        <v>20</v>
      </c>
      <c r="O7" s="12" t="s">
        <v>30</v>
      </c>
      <c r="P7" s="13" t="s">
        <v>21</v>
      </c>
      <c r="Q7" s="14"/>
      <c r="R7" s="14" t="str">
        <f>CONCATENATE("*",H7,I7,O7,"*")</f>
        <v>*SILLA GIRATORIA SMEDUCACIÓN NOCTURNA*</v>
      </c>
      <c r="S7" s="15"/>
    </row>
    <row r="8" spans="2:19" ht="26.25" x14ac:dyDescent="0.25">
      <c r="B8" s="11">
        <v>2</v>
      </c>
      <c r="C8" s="9"/>
      <c r="D8" s="10"/>
      <c r="E8" s="10"/>
      <c r="F8" s="10">
        <f t="shared" ref="F8:F19" si="0">E8*0.1</f>
        <v>0</v>
      </c>
      <c r="G8" s="10">
        <f t="shared" ref="G8:G19" si="1">E8-F8</f>
        <v>0</v>
      </c>
      <c r="H8" s="11" t="s">
        <v>32</v>
      </c>
      <c r="I8" s="8" t="s">
        <v>16</v>
      </c>
      <c r="J8" s="11" t="s">
        <v>22</v>
      </c>
      <c r="K8" s="11" t="s">
        <v>18</v>
      </c>
      <c r="L8" s="11" t="s">
        <v>19</v>
      </c>
      <c r="M8" s="8"/>
      <c r="N8" s="11" t="s">
        <v>20</v>
      </c>
      <c r="O8" s="12" t="s">
        <v>30</v>
      </c>
      <c r="P8" s="13" t="s">
        <v>21</v>
      </c>
      <c r="Q8" s="16"/>
      <c r="R8" s="14" t="str">
        <f t="shared" ref="R8:R19" si="2">CONCATENATE("*",H8,I8,O8,"*")</f>
        <v>*SILLA DE VISITA SMEDUCACIÓN NOCTURNA*</v>
      </c>
      <c r="S8" s="17"/>
    </row>
    <row r="9" spans="2:19" ht="26.25" x14ac:dyDescent="0.25">
      <c r="B9" s="8">
        <v>3</v>
      </c>
      <c r="C9" s="9"/>
      <c r="D9" s="10"/>
      <c r="E9" s="10"/>
      <c r="F9" s="10">
        <f t="shared" si="0"/>
        <v>0</v>
      </c>
      <c r="G9" s="10">
        <f t="shared" si="1"/>
        <v>0</v>
      </c>
      <c r="H9" s="11" t="s">
        <v>32</v>
      </c>
      <c r="I9" s="8" t="s">
        <v>16</v>
      </c>
      <c r="J9" s="11" t="s">
        <v>22</v>
      </c>
      <c r="K9" s="11" t="s">
        <v>18</v>
      </c>
      <c r="L9" s="11" t="s">
        <v>19</v>
      </c>
      <c r="M9" s="8"/>
      <c r="N9" s="11" t="s">
        <v>20</v>
      </c>
      <c r="O9" s="12" t="s">
        <v>30</v>
      </c>
      <c r="P9" s="13" t="s">
        <v>21</v>
      </c>
      <c r="Q9" s="18"/>
      <c r="R9" s="14" t="str">
        <f t="shared" si="2"/>
        <v>*SILLA DE VISITA SMEDUCACIÓN NOCTURNA*</v>
      </c>
      <c r="S9" s="17"/>
    </row>
    <row r="10" spans="2:19" ht="26.25" x14ac:dyDescent="0.25">
      <c r="B10" s="11">
        <v>4</v>
      </c>
      <c r="C10" s="9"/>
      <c r="D10" s="10"/>
      <c r="E10" s="10"/>
      <c r="F10" s="10">
        <f t="shared" si="0"/>
        <v>0</v>
      </c>
      <c r="G10" s="10">
        <f t="shared" si="1"/>
        <v>0</v>
      </c>
      <c r="H10" s="11" t="s">
        <v>33</v>
      </c>
      <c r="I10" s="8" t="s">
        <v>16</v>
      </c>
      <c r="J10" s="11" t="s">
        <v>22</v>
      </c>
      <c r="K10" s="11" t="s">
        <v>18</v>
      </c>
      <c r="L10" s="11" t="s">
        <v>19</v>
      </c>
      <c r="M10" s="8"/>
      <c r="N10" s="11" t="s">
        <v>20</v>
      </c>
      <c r="O10" s="12" t="s">
        <v>30</v>
      </c>
      <c r="P10" s="13" t="s">
        <v>21</v>
      </c>
      <c r="Q10" s="18"/>
      <c r="R10" s="14" t="str">
        <f t="shared" si="2"/>
        <v>*ESCRITORIO PENINSULAR SMEDUCACIÓN NOCTURNA*</v>
      </c>
      <c r="S10" s="17"/>
    </row>
    <row r="11" spans="2:19" x14ac:dyDescent="0.25">
      <c r="B11" s="8">
        <v>5</v>
      </c>
      <c r="C11" s="9"/>
      <c r="D11" s="10"/>
      <c r="E11" s="10"/>
      <c r="F11" s="10">
        <f t="shared" si="0"/>
        <v>0</v>
      </c>
      <c r="G11" s="10">
        <f t="shared" si="1"/>
        <v>0</v>
      </c>
      <c r="H11" s="11" t="s">
        <v>34</v>
      </c>
      <c r="I11" s="8" t="s">
        <v>16</v>
      </c>
      <c r="J11" s="11" t="s">
        <v>22</v>
      </c>
      <c r="K11" s="11" t="s">
        <v>18</v>
      </c>
      <c r="L11" s="11" t="s">
        <v>19</v>
      </c>
      <c r="M11" s="8"/>
      <c r="N11" s="11" t="s">
        <v>20</v>
      </c>
      <c r="O11" s="12" t="s">
        <v>37</v>
      </c>
      <c r="P11" s="13" t="s">
        <v>21</v>
      </c>
      <c r="Q11" s="18"/>
      <c r="R11" s="14" t="str">
        <f t="shared" si="2"/>
        <v>*78 BUTACASSMSALONES*</v>
      </c>
      <c r="S11" s="17"/>
    </row>
    <row r="12" spans="2:19" x14ac:dyDescent="0.25">
      <c r="B12" s="11">
        <v>6</v>
      </c>
      <c r="C12" s="9"/>
      <c r="D12" s="10"/>
      <c r="E12" s="10"/>
      <c r="F12" s="10">
        <f t="shared" si="0"/>
        <v>0</v>
      </c>
      <c r="G12" s="10">
        <f t="shared" si="1"/>
        <v>0</v>
      </c>
      <c r="H12" s="11" t="s">
        <v>35</v>
      </c>
      <c r="I12" s="8" t="s">
        <v>16</v>
      </c>
      <c r="J12" s="11" t="s">
        <v>22</v>
      </c>
      <c r="K12" s="11" t="s">
        <v>18</v>
      </c>
      <c r="L12" s="11" t="s">
        <v>19</v>
      </c>
      <c r="M12" s="8"/>
      <c r="N12" s="11" t="s">
        <v>20</v>
      </c>
      <c r="O12" s="12" t="s">
        <v>37</v>
      </c>
      <c r="P12" s="13" t="s">
        <v>21</v>
      </c>
      <c r="Q12" s="18"/>
      <c r="R12" s="14" t="str">
        <f t="shared" si="2"/>
        <v>*4 MESA PARA PROFESORSMSALONES*</v>
      </c>
      <c r="S12" s="17"/>
    </row>
    <row r="13" spans="2:19" x14ac:dyDescent="0.25">
      <c r="B13" s="8">
        <v>7</v>
      </c>
      <c r="C13" s="9"/>
      <c r="D13" s="10"/>
      <c r="E13" s="10"/>
      <c r="F13" s="10">
        <f t="shared" si="0"/>
        <v>0</v>
      </c>
      <c r="G13" s="10">
        <f t="shared" si="1"/>
        <v>0</v>
      </c>
      <c r="H13" s="11" t="s">
        <v>36</v>
      </c>
      <c r="I13" s="8" t="s">
        <v>16</v>
      </c>
      <c r="J13" s="11" t="s">
        <v>22</v>
      </c>
      <c r="K13" s="11" t="s">
        <v>18</v>
      </c>
      <c r="L13" s="11" t="s">
        <v>19</v>
      </c>
      <c r="M13" s="8"/>
      <c r="N13" s="11" t="s">
        <v>20</v>
      </c>
      <c r="O13" s="12" t="s">
        <v>37</v>
      </c>
      <c r="P13" s="13" t="s">
        <v>21</v>
      </c>
      <c r="Q13" s="18"/>
      <c r="R13" s="14" t="str">
        <f t="shared" si="2"/>
        <v>*4 SILLAS PARA PROFESORSMSALONES*</v>
      </c>
      <c r="S13" s="17"/>
    </row>
    <row r="14" spans="2:19" ht="26.25" x14ac:dyDescent="0.25">
      <c r="B14" s="11">
        <v>8</v>
      </c>
      <c r="C14" s="9"/>
      <c r="D14" s="10"/>
      <c r="E14" s="10"/>
      <c r="F14" s="10">
        <f t="shared" si="0"/>
        <v>0</v>
      </c>
      <c r="G14" s="10">
        <f t="shared" si="1"/>
        <v>0</v>
      </c>
      <c r="H14" s="11" t="s">
        <v>31</v>
      </c>
      <c r="I14" s="8" t="s">
        <v>16</v>
      </c>
      <c r="J14" s="11" t="s">
        <v>22</v>
      </c>
      <c r="K14" s="11" t="s">
        <v>18</v>
      </c>
      <c r="L14" s="11" t="s">
        <v>19</v>
      </c>
      <c r="M14" s="8"/>
      <c r="N14" s="11" t="s">
        <v>20</v>
      </c>
      <c r="O14" s="12" t="s">
        <v>38</v>
      </c>
      <c r="P14" s="13" t="s">
        <v>21</v>
      </c>
      <c r="Q14" s="18"/>
      <c r="R14" s="14" t="str">
        <f t="shared" si="2"/>
        <v>*SILLA GIRATORIA SMCENTRO DE INFORMACIÓN *</v>
      </c>
      <c r="S14" s="17"/>
    </row>
    <row r="15" spans="2:19" ht="26.25" x14ac:dyDescent="0.25">
      <c r="B15" s="8">
        <v>9</v>
      </c>
      <c r="C15" s="9"/>
      <c r="D15" s="10"/>
      <c r="E15" s="10"/>
      <c r="F15" s="10">
        <f t="shared" si="0"/>
        <v>0</v>
      </c>
      <c r="G15" s="10">
        <f t="shared" si="1"/>
        <v>0</v>
      </c>
      <c r="H15" s="11" t="s">
        <v>32</v>
      </c>
      <c r="I15" s="8" t="s">
        <v>16</v>
      </c>
      <c r="J15" s="11" t="s">
        <v>22</v>
      </c>
      <c r="K15" s="11" t="s">
        <v>18</v>
      </c>
      <c r="L15" s="11" t="s">
        <v>19</v>
      </c>
      <c r="M15" s="8"/>
      <c r="N15" s="11" t="s">
        <v>20</v>
      </c>
      <c r="O15" s="12" t="s">
        <v>38</v>
      </c>
      <c r="P15" s="13"/>
      <c r="Q15" s="18"/>
      <c r="R15" s="14" t="str">
        <f t="shared" si="2"/>
        <v>*SILLA DE VISITA SMCENTRO DE INFORMACIÓN *</v>
      </c>
      <c r="S15" s="17"/>
    </row>
    <row r="16" spans="2:19" ht="26.25" x14ac:dyDescent="0.25">
      <c r="B16" s="11">
        <v>10</v>
      </c>
      <c r="C16" s="9"/>
      <c r="D16" s="10"/>
      <c r="E16" s="10"/>
      <c r="F16" s="10">
        <f t="shared" si="0"/>
        <v>0</v>
      </c>
      <c r="G16" s="10">
        <f t="shared" si="1"/>
        <v>0</v>
      </c>
      <c r="H16" s="11" t="s">
        <v>33</v>
      </c>
      <c r="I16" s="8" t="s">
        <v>16</v>
      </c>
      <c r="J16" s="11" t="s">
        <v>22</v>
      </c>
      <c r="K16" s="11" t="s">
        <v>18</v>
      </c>
      <c r="L16" s="11" t="s">
        <v>19</v>
      </c>
      <c r="M16" s="8"/>
      <c r="N16" s="11" t="s">
        <v>20</v>
      </c>
      <c r="O16" s="12" t="s">
        <v>38</v>
      </c>
      <c r="P16" s="13"/>
      <c r="Q16" s="18"/>
      <c r="R16" s="14" t="str">
        <f t="shared" si="2"/>
        <v>*ESCRITORIO PENINSULAR SMCENTRO DE INFORMACIÓN *</v>
      </c>
      <c r="S16" s="17"/>
    </row>
    <row r="17" spans="2:19" ht="26.25" x14ac:dyDescent="0.25">
      <c r="B17" s="8">
        <v>11</v>
      </c>
      <c r="C17" s="9"/>
      <c r="D17" s="10"/>
      <c r="E17" s="10"/>
      <c r="F17" s="10">
        <f t="shared" si="0"/>
        <v>0</v>
      </c>
      <c r="G17" s="10">
        <f t="shared" si="1"/>
        <v>0</v>
      </c>
      <c r="H17" s="11" t="s">
        <v>39</v>
      </c>
      <c r="I17" s="8" t="s">
        <v>16</v>
      </c>
      <c r="J17" s="11" t="s">
        <v>22</v>
      </c>
      <c r="K17" s="11" t="s">
        <v>18</v>
      </c>
      <c r="L17" s="11" t="s">
        <v>19</v>
      </c>
      <c r="M17" s="8"/>
      <c r="N17" s="11" t="s">
        <v>20</v>
      </c>
      <c r="O17" s="12" t="s">
        <v>38</v>
      </c>
      <c r="P17" s="13" t="s">
        <v>21</v>
      </c>
      <c r="Q17" s="18"/>
      <c r="R17" s="14" t="str">
        <f t="shared" si="2"/>
        <v>*ARCHIVERO COLOR ARENASMCENTRO DE INFORMACIÓN *</v>
      </c>
      <c r="S17" s="17"/>
    </row>
    <row r="18" spans="2:19" x14ac:dyDescent="0.25">
      <c r="B18" s="11">
        <v>12</v>
      </c>
      <c r="C18" s="11"/>
      <c r="D18" s="19"/>
      <c r="E18" s="19"/>
      <c r="F18" s="10">
        <f t="shared" si="0"/>
        <v>0</v>
      </c>
      <c r="G18" s="10">
        <f t="shared" si="1"/>
        <v>0</v>
      </c>
      <c r="H18" s="11" t="s">
        <v>40</v>
      </c>
      <c r="I18" s="11"/>
      <c r="J18" s="11"/>
      <c r="K18" s="11"/>
      <c r="L18" s="11"/>
      <c r="M18" s="11"/>
      <c r="N18" s="11" t="s">
        <v>20</v>
      </c>
      <c r="O18" s="20" t="s">
        <v>42</v>
      </c>
      <c r="P18" s="21"/>
      <c r="Q18" s="22"/>
      <c r="R18" s="14" t="str">
        <f t="shared" si="2"/>
        <v>*ARCHIVERO COLOR NEGROPASILLO *</v>
      </c>
      <c r="S18" s="20"/>
    </row>
    <row r="19" spans="2:19" x14ac:dyDescent="0.25">
      <c r="B19" s="23">
        <v>13</v>
      </c>
      <c r="C19" s="23"/>
      <c r="D19" s="23"/>
      <c r="E19" s="23"/>
      <c r="F19" s="10">
        <f t="shared" si="0"/>
        <v>0</v>
      </c>
      <c r="G19" s="10">
        <f t="shared" si="1"/>
        <v>0</v>
      </c>
      <c r="H19" s="11" t="s">
        <v>41</v>
      </c>
      <c r="I19" s="23"/>
      <c r="J19" s="23"/>
      <c r="K19" s="23"/>
      <c r="L19" s="23"/>
      <c r="M19" s="23"/>
      <c r="N19" s="11" t="s">
        <v>20</v>
      </c>
      <c r="O19" s="24" t="s">
        <v>37</v>
      </c>
      <c r="P19" s="23"/>
      <c r="Q19" s="23"/>
      <c r="R19" s="14" t="str">
        <f t="shared" si="2"/>
        <v>*4 AIRES AC. SALONES*</v>
      </c>
      <c r="S19" s="23"/>
    </row>
    <row r="25" spans="2:19" x14ac:dyDescent="0.25">
      <c r="B25" s="6" t="s">
        <v>23</v>
      </c>
      <c r="C25" s="6"/>
      <c r="D25" s="6"/>
      <c r="E25" s="6"/>
      <c r="F25" s="6"/>
      <c r="G25" s="6"/>
      <c r="H25" s="6"/>
      <c r="I25" s="6" t="s">
        <v>24</v>
      </c>
      <c r="J25" s="6"/>
      <c r="K25" s="6"/>
      <c r="L25" s="6"/>
      <c r="M25" s="6"/>
      <c r="N25" s="6"/>
      <c r="O25" s="7" t="s">
        <v>20</v>
      </c>
      <c r="P25" s="6"/>
      <c r="Q25" s="6"/>
      <c r="R25" s="6"/>
      <c r="S25" s="6"/>
    </row>
    <row r="26" spans="2:19" x14ac:dyDescent="0.25">
      <c r="B26" s="6" t="s">
        <v>25</v>
      </c>
      <c r="C26" s="6" t="s">
        <v>29</v>
      </c>
      <c r="D26" s="6"/>
      <c r="E26" s="6"/>
      <c r="F26" s="6"/>
      <c r="G26" s="6"/>
      <c r="H26" s="6"/>
      <c r="I26" s="6"/>
      <c r="J26" s="6" t="s">
        <v>27</v>
      </c>
      <c r="K26" s="6"/>
      <c r="L26" s="6"/>
      <c r="M26" s="6"/>
      <c r="N26" s="6"/>
      <c r="O26" s="7" t="s">
        <v>28</v>
      </c>
      <c r="P26" s="6"/>
      <c r="Q26" s="6"/>
      <c r="R26" s="6"/>
      <c r="S26" s="6"/>
    </row>
  </sheetData>
  <mergeCells count="2">
    <mergeCell ref="B2:S2"/>
    <mergeCell ref="B4:S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NOCTURNO</vt:lpstr>
      <vt:lpstr>NOCTURNO MOB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2021-02-19T05:07:03Z</dcterms:modified>
</cp:coreProperties>
</file>